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1" activeTab="8"/>
  </bookViews>
  <sheets>
    <sheet name="Marzo 2017" sheetId="2" r:id="rId1"/>
    <sheet name="Abril 2017" sheetId="4" r:id="rId2"/>
    <sheet name="mayo 2017" sheetId="3" r:id="rId3"/>
    <sheet name="junio2017" sheetId="5" r:id="rId4"/>
    <sheet name="Julio 2017" sheetId="6" r:id="rId5"/>
    <sheet name="Agosto 2017 " sheetId="7" r:id="rId6"/>
    <sheet name="Septiembre 2017" sheetId="8" r:id="rId7"/>
    <sheet name="oct 2017" sheetId="9" r:id="rId8"/>
    <sheet name="NOV 2017" sheetId="10" r:id="rId9"/>
  </sheets>
  <calcPr calcId="144525"/>
</workbook>
</file>

<file path=xl/calcChain.xml><?xml version="1.0" encoding="utf-8"?>
<calcChain xmlns="http://schemas.openxmlformats.org/spreadsheetml/2006/main">
  <c r="O43" i="10" l="1"/>
  <c r="M43" i="10"/>
  <c r="L43" i="10"/>
  <c r="K43" i="10"/>
  <c r="J43" i="10"/>
  <c r="I43" i="10"/>
  <c r="G43" i="10"/>
  <c r="E43" i="10"/>
  <c r="D43" i="10"/>
  <c r="O43" i="9" l="1"/>
  <c r="M43" i="9"/>
  <c r="L43" i="9"/>
  <c r="K43" i="9"/>
  <c r="J43" i="9"/>
  <c r="I43" i="9"/>
  <c r="G43" i="9"/>
  <c r="E43" i="9"/>
  <c r="D43" i="9"/>
  <c r="O43" i="8" l="1"/>
  <c r="M43" i="8"/>
  <c r="L43" i="8"/>
  <c r="K43" i="8"/>
  <c r="J43" i="8"/>
  <c r="I43" i="8"/>
  <c r="G43" i="8"/>
  <c r="E43" i="8"/>
  <c r="D43" i="8"/>
  <c r="O43" i="7" l="1"/>
  <c r="M43" i="7"/>
  <c r="L43" i="7"/>
  <c r="K43" i="7"/>
  <c r="J43" i="7"/>
  <c r="I43" i="7"/>
  <c r="G43" i="7"/>
  <c r="E43" i="7"/>
  <c r="D43" i="7"/>
  <c r="O43" i="6" l="1"/>
  <c r="M43" i="6"/>
  <c r="L43" i="6"/>
  <c r="K43" i="6"/>
  <c r="J43" i="6"/>
  <c r="I43" i="6"/>
  <c r="G43" i="6"/>
  <c r="E43" i="6"/>
  <c r="D43" i="6"/>
  <c r="O43" i="5" l="1"/>
  <c r="M43" i="5"/>
  <c r="L43" i="5"/>
  <c r="K43" i="5"/>
  <c r="J43" i="5"/>
  <c r="I43" i="5"/>
  <c r="G43" i="5"/>
  <c r="E43" i="5"/>
  <c r="D43" i="5"/>
  <c r="O43" i="3" l="1"/>
  <c r="M43" i="3"/>
  <c r="L43" i="3"/>
  <c r="K43" i="3"/>
  <c r="J43" i="3"/>
  <c r="I43" i="3"/>
  <c r="G43" i="3"/>
  <c r="E43" i="3"/>
  <c r="D43" i="3"/>
  <c r="O43" i="2" l="1"/>
  <c r="M43" i="2"/>
  <c r="L43" i="2"/>
  <c r="K43" i="2"/>
  <c r="J43" i="2"/>
  <c r="I43" i="2"/>
  <c r="G43" i="2"/>
  <c r="E43" i="2"/>
  <c r="D43" i="2"/>
  <c r="D43" i="4"/>
  <c r="O43" i="4"/>
  <c r="M43" i="4"/>
  <c r="L43" i="4"/>
  <c r="K43" i="4"/>
  <c r="J43" i="4"/>
  <c r="I43" i="4"/>
  <c r="G43" i="4"/>
  <c r="E43" i="4"/>
</calcChain>
</file>

<file path=xl/sharedStrings.xml><?xml version="1.0" encoding="utf-8"?>
<sst xmlns="http://schemas.openxmlformats.org/spreadsheetml/2006/main" count="501" uniqueCount="93">
  <si>
    <t>%</t>
  </si>
  <si>
    <t>Altos Casares</t>
  </si>
  <si>
    <t>Firma - LOGO                                                                                                                         Fecha de emisión:                            Correo electrónico:</t>
  </si>
  <si>
    <t>Planta Receptora:  RPB SA                             Tel/Fax: 03446 420200 /235                           GPS (Sur - Oeste- Grados Minutos y Segundos):</t>
  </si>
  <si>
    <t>Nº Tambo interno:   112  TRES ARROYOS                                                                                       GPS (Sur - Oeste- Grados Minutos y Segundos):</t>
  </si>
  <si>
    <t xml:space="preserve">Período a analizar:  julio 2016                                                  Nº Tambo sistema: </t>
  </si>
  <si>
    <t>Marzo</t>
  </si>
  <si>
    <t xml:space="preserve">CUIT Productor:                                                                                                    RENSPA N°: </t>
  </si>
  <si>
    <t>Lab N°</t>
  </si>
  <si>
    <t>Fecha
Muestra</t>
  </si>
  <si>
    <t>N°
Constancia</t>
  </si>
  <si>
    <t>Litros</t>
  </si>
  <si>
    <t>Grasa Butirosa</t>
  </si>
  <si>
    <t xml:space="preserve"> Proteína</t>
  </si>
  <si>
    <t>S.T.</t>
  </si>
  <si>
    <t>S.N.G.</t>
  </si>
  <si>
    <t>Células 
(RCS/ml)</t>
  </si>
  <si>
    <t>Bacterias
(UFC/ml)</t>
  </si>
  <si>
    <t>Crioscopía</t>
  </si>
  <si>
    <t>Inhi-bidores</t>
  </si>
  <si>
    <t>Tempe-ratura</t>
  </si>
  <si>
    <t>Estatus 
Brucelosis</t>
  </si>
  <si>
    <t>Estatus
Tuberculosis</t>
  </si>
  <si>
    <t>Otros</t>
  </si>
  <si>
    <t>Kg</t>
  </si>
  <si>
    <t>x103/ml</t>
  </si>
  <si>
    <t>Tot Créditos / Promedios</t>
  </si>
  <si>
    <t>Tot Débitos / Promedios</t>
  </si>
  <si>
    <t>Sub Total / Promedio</t>
  </si>
  <si>
    <t>Abril</t>
  </si>
  <si>
    <t>65/6530</t>
  </si>
  <si>
    <t>neg</t>
  </si>
  <si>
    <t>ok</t>
  </si>
  <si>
    <t>2,30 %Aguado</t>
  </si>
  <si>
    <t>65/6535</t>
  </si>
  <si>
    <t>65/7365</t>
  </si>
  <si>
    <t>65/7370</t>
  </si>
  <si>
    <t>65/7400</t>
  </si>
  <si>
    <t>65/7560</t>
  </si>
  <si>
    <t>65/7587</t>
  </si>
  <si>
    <t>65/7599</t>
  </si>
  <si>
    <t xml:space="preserve">mayo </t>
  </si>
  <si>
    <t>65/7329</t>
  </si>
  <si>
    <t>65/7641</t>
  </si>
  <si>
    <t>65/7726</t>
  </si>
  <si>
    <t>65/7732</t>
  </si>
  <si>
    <t>65/8012</t>
  </si>
  <si>
    <t>65/8024</t>
  </si>
  <si>
    <t>65/8110</t>
  </si>
  <si>
    <t>65/8104</t>
  </si>
  <si>
    <t>65/8146</t>
  </si>
  <si>
    <t>65/8058</t>
  </si>
  <si>
    <t>65/8083</t>
  </si>
  <si>
    <t>65/8100</t>
  </si>
  <si>
    <t>65/7692</t>
  </si>
  <si>
    <t>65/7680</t>
  </si>
  <si>
    <t>114/1434</t>
  </si>
  <si>
    <t>144/1476</t>
  </si>
  <si>
    <t>Agosto</t>
  </si>
  <si>
    <t>144/1837</t>
  </si>
  <si>
    <t>144/1820</t>
  </si>
  <si>
    <t>julio</t>
  </si>
  <si>
    <t>79/5929</t>
  </si>
  <si>
    <t>79/5917</t>
  </si>
  <si>
    <t>79/5859</t>
  </si>
  <si>
    <t>79/5871</t>
  </si>
  <si>
    <t>79/5952</t>
  </si>
  <si>
    <t>79/5964</t>
  </si>
  <si>
    <t>79/5994</t>
  </si>
  <si>
    <t>79/6506</t>
  </si>
  <si>
    <t>Septiembre</t>
  </si>
  <si>
    <t>79/6536</t>
  </si>
  <si>
    <t>79/6548</t>
  </si>
  <si>
    <t>79/6579</t>
  </si>
  <si>
    <t>79/6591</t>
  </si>
  <si>
    <t>79/6621</t>
  </si>
  <si>
    <t>79/6665</t>
  </si>
  <si>
    <t>79/6677</t>
  </si>
  <si>
    <t xml:space="preserve">Período a analizar:  octubre 2017                                                  Nº Tambo sistema: </t>
  </si>
  <si>
    <t>79/6708</t>
  </si>
  <si>
    <t>79/6720</t>
  </si>
  <si>
    <t>79/6747</t>
  </si>
  <si>
    <t>79/6845</t>
  </si>
  <si>
    <t>79/6859</t>
  </si>
  <si>
    <t>79/6796</t>
  </si>
  <si>
    <t xml:space="preserve">Período a analizar:  NOVIEMBRE 2017                                                  Nº Tambo sistema: </t>
  </si>
  <si>
    <t>79/6997</t>
  </si>
  <si>
    <t>79/6004</t>
  </si>
  <si>
    <t>79/6039</t>
  </si>
  <si>
    <t>2,3% de aguado</t>
  </si>
  <si>
    <t>79/6051</t>
  </si>
  <si>
    <t>79/6081</t>
  </si>
  <si>
    <t>79/6093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</si>
</sst>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7" workbookViewId="0">
      <selection activeCell="F53" sqref="F53"/>
    </sheetView>
  </sheetViews>
  <sheetFormatPr baseColWidth="10" defaultColWidth="9.140625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6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 t="e">
        <f>AVERAGE(D12:D42)</f>
        <v>#DIV/0!</v>
      </c>
      <c r="E43" s="6" t="e">
        <f t="shared" ref="E43:O43" si="0">AVERAGE(E12:E42)</f>
        <v>#DIV/0!</v>
      </c>
      <c r="F43" s="6"/>
      <c r="G43" s="6" t="e">
        <f t="shared" si="0"/>
        <v>#DIV/0!</v>
      </c>
      <c r="H43" s="6"/>
      <c r="I43" s="6" t="e">
        <f t="shared" si="0"/>
        <v>#DIV/0!</v>
      </c>
      <c r="J43" s="6" t="e">
        <f t="shared" si="0"/>
        <v>#DIV/0!</v>
      </c>
      <c r="K43" s="5" t="e">
        <f t="shared" si="0"/>
        <v>#DIV/0!</v>
      </c>
      <c r="L43" s="5" t="e">
        <f t="shared" si="0"/>
        <v>#DIV/0!</v>
      </c>
      <c r="M43" s="7" t="e">
        <f t="shared" si="0"/>
        <v>#DIV/0!</v>
      </c>
      <c r="N43" s="5"/>
      <c r="O43" s="8" t="e">
        <f t="shared" si="0"/>
        <v>#DIV/0!</v>
      </c>
      <c r="P43" s="5"/>
      <c r="Q43" s="4"/>
      <c r="R4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0" workbookViewId="0">
      <selection activeCell="A20" sqref="A1:XFD1048576"/>
    </sheetView>
  </sheetViews>
  <sheetFormatPr baseColWidth="10" defaultColWidth="9.140625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29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>
        <v>6813</v>
      </c>
      <c r="B14" s="1">
        <v>3</v>
      </c>
      <c r="C14" s="1" t="s">
        <v>30</v>
      </c>
      <c r="D14" s="1">
        <v>2506</v>
      </c>
      <c r="E14" s="1">
        <v>3.45</v>
      </c>
      <c r="F14" s="1"/>
      <c r="G14" s="1">
        <v>3.14</v>
      </c>
      <c r="H14" s="1"/>
      <c r="I14" s="1">
        <v>11.79</v>
      </c>
      <c r="J14" s="1">
        <v>8.34</v>
      </c>
      <c r="K14" s="1">
        <v>676</v>
      </c>
      <c r="L14" s="1">
        <v>886</v>
      </c>
      <c r="M14" s="1">
        <v>-0.50900000000000001</v>
      </c>
      <c r="N14" s="1" t="s">
        <v>31</v>
      </c>
      <c r="O14" s="1">
        <v>5</v>
      </c>
      <c r="P14" s="1" t="s">
        <v>32</v>
      </c>
      <c r="Q14" s="1" t="s">
        <v>32</v>
      </c>
      <c r="R14" s="1" t="s">
        <v>33</v>
      </c>
      <c r="S14" s="1"/>
    </row>
    <row r="15" spans="1:19" x14ac:dyDescent="0.25">
      <c r="A15" s="1">
        <v>6903</v>
      </c>
      <c r="B15" s="1">
        <v>4</v>
      </c>
      <c r="C15" s="1" t="s">
        <v>34</v>
      </c>
      <c r="D15" s="1">
        <v>2506</v>
      </c>
      <c r="E15" s="1">
        <v>3.49</v>
      </c>
      <c r="F15" s="1"/>
      <c r="G15" s="1">
        <v>3.35</v>
      </c>
      <c r="H15" s="1"/>
      <c r="I15" s="1">
        <v>12.53</v>
      </c>
      <c r="J15" s="1">
        <v>9.0399999999999991</v>
      </c>
      <c r="K15" s="1">
        <v>503</v>
      </c>
      <c r="L15" s="1">
        <v>63</v>
      </c>
      <c r="M15" s="1">
        <v>-0.52100000000000002</v>
      </c>
      <c r="N15" s="1" t="s">
        <v>31</v>
      </c>
      <c r="O15" s="1">
        <v>4</v>
      </c>
      <c r="P15" s="1" t="s">
        <v>32</v>
      </c>
      <c r="Q15" s="1" t="s">
        <v>32</v>
      </c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>
        <v>7355</v>
      </c>
      <c r="B21" s="1">
        <v>10</v>
      </c>
      <c r="C21" s="1" t="s">
        <v>35</v>
      </c>
      <c r="D21" s="1">
        <v>3090</v>
      </c>
      <c r="E21" s="1">
        <v>3.36</v>
      </c>
      <c r="F21" s="1"/>
      <c r="G21" s="1">
        <v>3.4</v>
      </c>
      <c r="H21" s="1"/>
      <c r="I21" s="1">
        <v>12.23</v>
      </c>
      <c r="J21" s="1">
        <v>8.8699999999999992</v>
      </c>
      <c r="K21" s="1">
        <v>571</v>
      </c>
      <c r="L21" s="1">
        <v>26</v>
      </c>
      <c r="M21" s="1">
        <v>-0.52200000000000002</v>
      </c>
      <c r="N21" s="1" t="s">
        <v>31</v>
      </c>
      <c r="O21" s="1">
        <v>3</v>
      </c>
      <c r="P21" s="1" t="s">
        <v>32</v>
      </c>
      <c r="Q21" s="1" t="s">
        <v>32</v>
      </c>
      <c r="R21" s="1"/>
      <c r="S21" s="1"/>
    </row>
    <row r="22" spans="1:19" x14ac:dyDescent="0.25">
      <c r="A22" s="1">
        <v>7460</v>
      </c>
      <c r="B22" s="1">
        <v>11</v>
      </c>
      <c r="C22" s="1" t="s">
        <v>36</v>
      </c>
      <c r="D22" s="1">
        <v>2412</v>
      </c>
      <c r="E22" s="3">
        <v>2.9</v>
      </c>
      <c r="F22" s="1"/>
      <c r="G22" s="1">
        <v>3.52</v>
      </c>
      <c r="H22" s="1"/>
      <c r="I22" s="1">
        <v>12.09</v>
      </c>
      <c r="J22" s="1">
        <v>9.19</v>
      </c>
      <c r="K22" s="1">
        <v>713</v>
      </c>
      <c r="L22" s="1">
        <v>19</v>
      </c>
      <c r="M22" s="1">
        <v>-0.52400000000000002</v>
      </c>
      <c r="N22" s="1" t="s">
        <v>31</v>
      </c>
      <c r="O22" s="1">
        <v>3</v>
      </c>
      <c r="P22" s="1" t="s">
        <v>32</v>
      </c>
      <c r="Q22" s="1" t="s">
        <v>32</v>
      </c>
      <c r="R22" s="1"/>
      <c r="S22" s="1"/>
    </row>
    <row r="23" spans="1:19" x14ac:dyDescent="0.25">
      <c r="A23" s="1"/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>
        <v>7915</v>
      </c>
      <c r="B28" s="1">
        <v>17</v>
      </c>
      <c r="C28" s="1" t="s">
        <v>37</v>
      </c>
      <c r="D28" s="1">
        <v>3016</v>
      </c>
      <c r="E28" s="1">
        <v>2.83</v>
      </c>
      <c r="F28" s="1"/>
      <c r="G28" s="1">
        <v>3.55</v>
      </c>
      <c r="H28" s="1"/>
      <c r="I28" s="1">
        <v>12.05</v>
      </c>
      <c r="J28" s="1">
        <v>9.2200000000000006</v>
      </c>
      <c r="K28" s="1">
        <v>613</v>
      </c>
      <c r="L28" s="1">
        <v>27</v>
      </c>
      <c r="M28" s="1">
        <v>-0.52300000000000002</v>
      </c>
      <c r="N28" s="1" t="s">
        <v>31</v>
      </c>
      <c r="O28" s="1">
        <v>3</v>
      </c>
      <c r="P28" s="1" t="s">
        <v>32</v>
      </c>
      <c r="Q28" s="1" t="s">
        <v>32</v>
      </c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>
        <v>8131</v>
      </c>
      <c r="B30" s="1">
        <v>19</v>
      </c>
      <c r="C30" s="1" t="s">
        <v>38</v>
      </c>
      <c r="D30" s="1">
        <v>2506</v>
      </c>
      <c r="E30" s="1">
        <v>2.73</v>
      </c>
      <c r="F30" s="1"/>
      <c r="G30" s="1">
        <v>3.56</v>
      </c>
      <c r="H30" s="1"/>
      <c r="I30" s="1">
        <v>11.93</v>
      </c>
      <c r="J30" s="1">
        <v>9.1999999999999993</v>
      </c>
      <c r="K30" s="1">
        <v>487</v>
      </c>
      <c r="L30" s="1">
        <v>42</v>
      </c>
      <c r="M30" s="1">
        <v>-0.52500000000000002</v>
      </c>
      <c r="N30" s="1" t="s">
        <v>31</v>
      </c>
      <c r="O30" s="1">
        <v>3</v>
      </c>
      <c r="P30" s="1" t="s">
        <v>32</v>
      </c>
      <c r="Q30" s="1" t="s">
        <v>32</v>
      </c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>
        <v>8499</v>
      </c>
      <c r="B35" s="1">
        <v>24</v>
      </c>
      <c r="C35" s="1" t="s">
        <v>39</v>
      </c>
      <c r="D35" s="1">
        <v>3003</v>
      </c>
      <c r="E35" s="1">
        <v>2.63</v>
      </c>
      <c r="F35" s="1"/>
      <c r="G35" s="1">
        <v>3.46</v>
      </c>
      <c r="H35" s="1"/>
      <c r="I35" s="1">
        <v>11.69</v>
      </c>
      <c r="J35" s="1">
        <v>9.06</v>
      </c>
      <c r="K35" s="1">
        <v>552</v>
      </c>
      <c r="L35" s="1">
        <v>20</v>
      </c>
      <c r="M35" s="1">
        <v>-0.52400000000000002</v>
      </c>
      <c r="N35" s="1" t="s">
        <v>31</v>
      </c>
      <c r="O35" s="1"/>
      <c r="P35" s="1" t="s">
        <v>32</v>
      </c>
      <c r="Q35" s="1" t="s">
        <v>32</v>
      </c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>
        <v>8820</v>
      </c>
      <c r="B37" s="1">
        <v>26</v>
      </c>
      <c r="C37" s="1" t="s">
        <v>40</v>
      </c>
      <c r="D37" s="1">
        <v>2565</v>
      </c>
      <c r="E37" s="1">
        <v>3.05</v>
      </c>
      <c r="F37" s="1"/>
      <c r="G37" s="1">
        <v>3.53</v>
      </c>
      <c r="H37" s="1"/>
      <c r="I37" s="1">
        <v>12.16</v>
      </c>
      <c r="J37" s="1">
        <v>9.11</v>
      </c>
      <c r="K37" s="1">
        <v>860</v>
      </c>
      <c r="L37" s="1">
        <v>191</v>
      </c>
      <c r="M37" s="1">
        <v>-0.52300000000000002</v>
      </c>
      <c r="N37" s="1" t="s">
        <v>31</v>
      </c>
      <c r="O37" s="1">
        <v>0</v>
      </c>
      <c r="P37" s="1" t="s">
        <v>32</v>
      </c>
      <c r="Q37" s="1" t="s">
        <v>32</v>
      </c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>
        <f>AVERAGE(D12:D42)</f>
        <v>2700.5</v>
      </c>
      <c r="E43" s="6">
        <f t="shared" ref="E43:O43" si="0">AVERAGE(E12:E42)</f>
        <v>3.0550000000000002</v>
      </c>
      <c r="F43" s="6"/>
      <c r="G43" s="6">
        <f t="shared" si="0"/>
        <v>3.4387500000000002</v>
      </c>
      <c r="H43" s="6"/>
      <c r="I43" s="6">
        <f t="shared" si="0"/>
        <v>12.05875</v>
      </c>
      <c r="J43" s="6">
        <f t="shared" si="0"/>
        <v>9.0037500000000001</v>
      </c>
      <c r="K43" s="5">
        <f t="shared" si="0"/>
        <v>621.875</v>
      </c>
      <c r="L43" s="5">
        <f t="shared" si="0"/>
        <v>159.25</v>
      </c>
      <c r="M43" s="7">
        <f t="shared" si="0"/>
        <v>-0.52137500000000003</v>
      </c>
      <c r="N43" s="5"/>
      <c r="O43" s="8">
        <f t="shared" si="0"/>
        <v>3</v>
      </c>
      <c r="P43" s="5"/>
      <c r="Q43" s="4"/>
      <c r="R4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5" workbookViewId="0">
      <selection activeCell="R42" sqref="R42"/>
    </sheetView>
  </sheetViews>
  <sheetFormatPr baseColWidth="10" defaultColWidth="9.140625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41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>
        <v>9171</v>
      </c>
      <c r="B12" s="1">
        <v>1</v>
      </c>
      <c r="C12" s="1" t="s">
        <v>42</v>
      </c>
      <c r="D12" s="1">
        <v>3005</v>
      </c>
      <c r="E12" s="1">
        <v>2.66</v>
      </c>
      <c r="F12" s="1"/>
      <c r="G12" s="1">
        <v>3.45</v>
      </c>
      <c r="H12" s="1"/>
      <c r="I12" s="1">
        <v>11.64</v>
      </c>
      <c r="J12" s="1">
        <v>8.98</v>
      </c>
      <c r="K12" s="1">
        <v>712</v>
      </c>
      <c r="L12" s="1">
        <v>117</v>
      </c>
      <c r="M12" s="1">
        <v>-0.52300000000000002</v>
      </c>
      <c r="N12" s="1" t="s">
        <v>31</v>
      </c>
      <c r="O12" s="1">
        <v>3</v>
      </c>
      <c r="P12" s="1" t="s">
        <v>32</v>
      </c>
      <c r="Q12" s="1" t="s">
        <v>32</v>
      </c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>
        <v>9370</v>
      </c>
      <c r="B14" s="1">
        <v>3</v>
      </c>
      <c r="C14" s="1" t="s">
        <v>43</v>
      </c>
      <c r="D14" s="1">
        <v>2503</v>
      </c>
      <c r="E14" s="1">
        <v>3.37</v>
      </c>
      <c r="F14" s="1"/>
      <c r="G14" s="1">
        <v>3.44</v>
      </c>
      <c r="H14" s="1"/>
      <c r="I14" s="1">
        <v>12.33</v>
      </c>
      <c r="J14" s="1">
        <v>8.9600000000000009</v>
      </c>
      <c r="K14" s="1">
        <v>994</v>
      </c>
      <c r="L14" s="1">
        <v>70</v>
      </c>
      <c r="M14" s="1">
        <v>-0.52300000000000002</v>
      </c>
      <c r="N14" s="1" t="s">
        <v>31</v>
      </c>
      <c r="O14" s="1">
        <v>1.7</v>
      </c>
      <c r="P14" s="1" t="s">
        <v>32</v>
      </c>
      <c r="Q14" s="1" t="s">
        <v>32</v>
      </c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 t="s">
        <v>44</v>
      </c>
      <c r="D20" s="1">
        <v>2014</v>
      </c>
      <c r="E20" s="1">
        <v>2.75</v>
      </c>
      <c r="F20" s="1"/>
      <c r="G20" s="1">
        <v>3.55</v>
      </c>
      <c r="H20" s="1"/>
      <c r="I20" s="1">
        <v>11.97</v>
      </c>
      <c r="J20" s="1">
        <v>9.2200000000000006</v>
      </c>
      <c r="K20" s="1">
        <v>736</v>
      </c>
      <c r="L20" s="1">
        <v>53</v>
      </c>
      <c r="M20" s="1">
        <v>-0.52300000000000002</v>
      </c>
      <c r="N20" s="1" t="s">
        <v>31</v>
      </c>
      <c r="O20" s="1">
        <v>15.1</v>
      </c>
      <c r="P20" s="1" t="s">
        <v>32</v>
      </c>
      <c r="Q20" s="1" t="s">
        <v>32</v>
      </c>
      <c r="R20" s="1"/>
      <c r="S20" s="1"/>
    </row>
    <row r="21" spans="1:19" x14ac:dyDescent="0.25">
      <c r="A21" s="1">
        <v>9972</v>
      </c>
      <c r="B21" s="1">
        <v>10</v>
      </c>
      <c r="C21" s="1" t="s">
        <v>45</v>
      </c>
      <c r="D21" s="1">
        <v>2018</v>
      </c>
      <c r="E21" s="1">
        <v>2.87</v>
      </c>
      <c r="F21" s="1"/>
      <c r="G21" s="1">
        <v>3.42</v>
      </c>
      <c r="H21" s="1"/>
      <c r="I21" s="1">
        <v>11.85</v>
      </c>
      <c r="J21" s="1">
        <v>8.98</v>
      </c>
      <c r="K21" s="1">
        <v>843</v>
      </c>
      <c r="L21" s="1">
        <v>26</v>
      </c>
      <c r="M21" s="1">
        <v>-0.52400000000000002</v>
      </c>
      <c r="N21" s="1" t="s">
        <v>31</v>
      </c>
      <c r="O21" s="1">
        <v>4</v>
      </c>
      <c r="P21" s="1" t="s">
        <v>32</v>
      </c>
      <c r="Q21" s="1" t="s">
        <v>32</v>
      </c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>
        <v>10365</v>
      </c>
      <c r="B26" s="1">
        <v>15</v>
      </c>
      <c r="C26" s="1" t="s">
        <v>46</v>
      </c>
      <c r="D26" s="1">
        <v>2480</v>
      </c>
      <c r="E26" s="1">
        <v>2.04</v>
      </c>
      <c r="F26" s="1"/>
      <c r="G26" s="1">
        <v>3.37</v>
      </c>
      <c r="H26" s="1"/>
      <c r="I26" s="1">
        <v>10.61</v>
      </c>
      <c r="J26" s="1">
        <v>8.57</v>
      </c>
      <c r="K26" s="1">
        <v>457</v>
      </c>
      <c r="L26" s="1">
        <v>9.08</v>
      </c>
      <c r="M26" s="1">
        <v>-0.51900000000000002</v>
      </c>
      <c r="N26" s="1" t="s">
        <v>31</v>
      </c>
      <c r="O26" s="1">
        <v>3</v>
      </c>
      <c r="P26" s="1" t="s">
        <v>32</v>
      </c>
      <c r="Q26" s="1" t="s">
        <v>32</v>
      </c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>
        <v>10571</v>
      </c>
      <c r="B28" s="1">
        <v>17</v>
      </c>
      <c r="C28" s="1" t="s">
        <v>47</v>
      </c>
      <c r="D28" s="1">
        <v>2477</v>
      </c>
      <c r="E28" s="1">
        <v>2.36</v>
      </c>
      <c r="F28" s="1"/>
      <c r="G28" s="1">
        <v>3.5</v>
      </c>
      <c r="H28" s="1"/>
      <c r="I28" s="1">
        <v>11.16</v>
      </c>
      <c r="J28" s="1">
        <v>8.8000000000000007</v>
      </c>
      <c r="K28" s="1">
        <v>358</v>
      </c>
      <c r="L28" s="1">
        <v>635</v>
      </c>
      <c r="M28" s="1">
        <v>-0.52300000000000002</v>
      </c>
      <c r="N28" s="1" t="s">
        <v>31</v>
      </c>
      <c r="O28" s="1">
        <v>5</v>
      </c>
      <c r="P28" s="1" t="s">
        <v>32</v>
      </c>
      <c r="Q28" s="1" t="s">
        <v>32</v>
      </c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>
        <v>11003</v>
      </c>
      <c r="B33" s="1">
        <v>22</v>
      </c>
      <c r="C33" s="1" t="s">
        <v>49</v>
      </c>
      <c r="D33" s="1">
        <v>2307</v>
      </c>
      <c r="E33" s="1">
        <v>3.26</v>
      </c>
      <c r="F33" s="1"/>
      <c r="G33" s="1">
        <v>3.54</v>
      </c>
      <c r="H33" s="1"/>
      <c r="I33" s="1">
        <v>12.49</v>
      </c>
      <c r="J33" s="1">
        <v>9.23</v>
      </c>
      <c r="K33" s="1">
        <v>607</v>
      </c>
      <c r="L33" s="1">
        <v>42</v>
      </c>
      <c r="M33" s="1">
        <v>-0.52400000000000002</v>
      </c>
      <c r="N33" s="1" t="s">
        <v>31</v>
      </c>
      <c r="O33" s="1">
        <v>0</v>
      </c>
      <c r="P33" s="1" t="s">
        <v>32</v>
      </c>
      <c r="Q33" s="1" t="s">
        <v>32</v>
      </c>
      <c r="R33" s="1"/>
      <c r="S33" s="1"/>
    </row>
    <row r="34" spans="1:19" x14ac:dyDescent="0.25">
      <c r="A34" s="1">
        <v>11119</v>
      </c>
      <c r="B34" s="1">
        <v>23</v>
      </c>
      <c r="C34" s="1" t="s">
        <v>48</v>
      </c>
      <c r="D34" s="1">
        <v>2537</v>
      </c>
      <c r="E34" s="1">
        <v>3.11</v>
      </c>
      <c r="F34" s="1"/>
      <c r="G34" s="1">
        <v>3.44</v>
      </c>
      <c r="H34" s="1"/>
      <c r="I34" s="1">
        <v>12.22</v>
      </c>
      <c r="J34" s="1">
        <v>9.11</v>
      </c>
      <c r="K34" s="1">
        <v>584</v>
      </c>
      <c r="L34" s="1">
        <v>56</v>
      </c>
      <c r="M34" s="1">
        <v>-0.52400000000000002</v>
      </c>
      <c r="N34" s="1" t="s">
        <v>31</v>
      </c>
      <c r="O34" s="1">
        <v>3</v>
      </c>
      <c r="P34" s="1" t="s">
        <v>32</v>
      </c>
      <c r="Q34" s="1" t="s">
        <v>32</v>
      </c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>
        <v>11589</v>
      </c>
      <c r="B40" s="1">
        <v>29</v>
      </c>
      <c r="C40" s="1" t="s">
        <v>50</v>
      </c>
      <c r="D40" s="1">
        <v>2509</v>
      </c>
      <c r="E40" s="1">
        <v>2.98</v>
      </c>
      <c r="F40" s="1"/>
      <c r="G40" s="1">
        <v>3.52</v>
      </c>
      <c r="H40" s="1"/>
      <c r="I40" s="1">
        <v>12.12</v>
      </c>
      <c r="J40" s="1">
        <v>9.14</v>
      </c>
      <c r="K40" s="1">
        <v>820</v>
      </c>
      <c r="L40" s="1">
        <v>107</v>
      </c>
      <c r="M40" s="1">
        <v>-0.52400000000000002</v>
      </c>
      <c r="N40" s="1" t="s">
        <v>31</v>
      </c>
      <c r="O40" s="1">
        <v>1.7</v>
      </c>
      <c r="P40" s="1" t="s">
        <v>32</v>
      </c>
      <c r="Q40" s="1" t="s">
        <v>32</v>
      </c>
      <c r="R40" s="1"/>
      <c r="S40" s="1"/>
    </row>
    <row r="41" spans="1:19" x14ac:dyDescent="0.25">
      <c r="A41" s="1"/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>
        <v>11805</v>
      </c>
      <c r="B42" s="1">
        <v>31</v>
      </c>
      <c r="C42" s="1" t="s">
        <v>51</v>
      </c>
      <c r="D42" s="1">
        <v>3889</v>
      </c>
      <c r="E42" s="1">
        <v>3.87</v>
      </c>
      <c r="F42" s="1"/>
      <c r="G42" s="1">
        <v>3.19</v>
      </c>
      <c r="H42" s="1"/>
      <c r="I42" s="1">
        <v>12.51</v>
      </c>
      <c r="J42" s="1">
        <v>8.64</v>
      </c>
      <c r="K42" s="1">
        <v>428</v>
      </c>
      <c r="L42" s="1">
        <v>218</v>
      </c>
      <c r="M42" s="1">
        <v>-0.51400000000000001</v>
      </c>
      <c r="N42" s="1" t="s">
        <v>31</v>
      </c>
      <c r="O42" s="1">
        <v>1.2</v>
      </c>
      <c r="P42" s="1" t="s">
        <v>32</v>
      </c>
      <c r="Q42" s="1" t="s">
        <v>32</v>
      </c>
      <c r="R42" s="1"/>
      <c r="S42" s="1"/>
    </row>
    <row r="43" spans="1:19" x14ac:dyDescent="0.25">
      <c r="A43" s="4" t="s">
        <v>28</v>
      </c>
      <c r="B43" s="4"/>
      <c r="C43" s="4"/>
      <c r="D43" s="5">
        <f>AVERAGE(D12:D42)</f>
        <v>2573.9</v>
      </c>
      <c r="E43" s="6">
        <f t="shared" ref="E43:O43" si="0">AVERAGE(E12:E42)</f>
        <v>2.9270000000000005</v>
      </c>
      <c r="F43" s="6"/>
      <c r="G43" s="6">
        <f t="shared" si="0"/>
        <v>3.4420000000000002</v>
      </c>
      <c r="H43" s="6"/>
      <c r="I43" s="6">
        <f t="shared" si="0"/>
        <v>11.89</v>
      </c>
      <c r="J43" s="6">
        <f t="shared" si="0"/>
        <v>8.963000000000001</v>
      </c>
      <c r="K43" s="5">
        <f t="shared" si="0"/>
        <v>653.9</v>
      </c>
      <c r="L43" s="5">
        <f t="shared" si="0"/>
        <v>133.30799999999999</v>
      </c>
      <c r="M43" s="7">
        <f t="shared" si="0"/>
        <v>-0.52210000000000001</v>
      </c>
      <c r="N43" s="5"/>
      <c r="O43" s="8">
        <f t="shared" si="0"/>
        <v>3.7700000000000005</v>
      </c>
      <c r="P43" s="5"/>
      <c r="Q43" s="4"/>
      <c r="R4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5" workbookViewId="0">
      <selection activeCell="F42" sqref="F42"/>
    </sheetView>
  </sheetViews>
  <sheetFormatPr baseColWidth="10" defaultColWidth="9.140625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41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>
        <v>12177</v>
      </c>
      <c r="B16" s="1">
        <v>5</v>
      </c>
      <c r="C16" s="1" t="s">
        <v>52</v>
      </c>
      <c r="D16" s="1">
        <v>2532</v>
      </c>
      <c r="E16" s="1">
        <v>3.04</v>
      </c>
      <c r="F16" s="1"/>
      <c r="G16" s="1">
        <v>3.5</v>
      </c>
      <c r="H16" s="1"/>
      <c r="I16" s="1">
        <v>12.17</v>
      </c>
      <c r="J16" s="1">
        <v>9.1300000000000008</v>
      </c>
      <c r="K16" s="1">
        <v>631</v>
      </c>
      <c r="L16" s="1">
        <v>92</v>
      </c>
      <c r="M16" s="1">
        <v>-0.52600000000000002</v>
      </c>
      <c r="N16" s="1" t="s">
        <v>31</v>
      </c>
      <c r="O16" s="1">
        <v>4.5999999999999996</v>
      </c>
      <c r="P16" s="1" t="s">
        <v>32</v>
      </c>
      <c r="Q16" s="1" t="s">
        <v>32</v>
      </c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>
        <v>12391</v>
      </c>
      <c r="B18" s="1">
        <v>7</v>
      </c>
      <c r="C18" s="1" t="s">
        <v>53</v>
      </c>
      <c r="D18" s="1">
        <v>2501</v>
      </c>
      <c r="E18" s="1">
        <v>3.11</v>
      </c>
      <c r="F18" s="1"/>
      <c r="G18" s="1">
        <v>3.44</v>
      </c>
      <c r="H18" s="1"/>
      <c r="I18" s="1">
        <v>12.16</v>
      </c>
      <c r="J18" s="1">
        <v>9.0500000000000007</v>
      </c>
      <c r="K18" s="1">
        <v>535</v>
      </c>
      <c r="L18" s="1">
        <v>64</v>
      </c>
      <c r="M18" s="1">
        <v>-0.52300000000000002</v>
      </c>
      <c r="N18" s="1" t="s">
        <v>31</v>
      </c>
      <c r="O18" s="1">
        <v>5.3</v>
      </c>
      <c r="P18" s="1" t="s">
        <v>32</v>
      </c>
      <c r="Q18" s="1" t="s">
        <v>32</v>
      </c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>
        <v>12808</v>
      </c>
      <c r="B23" s="1">
        <v>12</v>
      </c>
      <c r="C23" s="1" t="s">
        <v>55</v>
      </c>
      <c r="D23" s="1">
        <v>4012</v>
      </c>
      <c r="E23" s="3">
        <v>3</v>
      </c>
      <c r="F23" s="3"/>
      <c r="G23" s="3">
        <v>3.5</v>
      </c>
      <c r="H23" s="1"/>
      <c r="I23" s="1">
        <v>12.09</v>
      </c>
      <c r="J23" s="1">
        <v>9.09</v>
      </c>
      <c r="K23" s="1">
        <v>625</v>
      </c>
      <c r="L23" s="1">
        <v>33</v>
      </c>
      <c r="M23" s="1">
        <v>-0.52500000000000002</v>
      </c>
      <c r="N23" s="1" t="s">
        <v>31</v>
      </c>
      <c r="O23" s="1">
        <v>5.3</v>
      </c>
      <c r="P23" s="1" t="s">
        <v>32</v>
      </c>
      <c r="Q23" s="1" t="s">
        <v>32</v>
      </c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>
        <v>12987</v>
      </c>
      <c r="B25" s="1">
        <v>14</v>
      </c>
      <c r="C25" s="1" t="s">
        <v>54</v>
      </c>
      <c r="D25" s="1">
        <v>3010</v>
      </c>
      <c r="E25" s="1">
        <v>2.63</v>
      </c>
      <c r="F25" s="1"/>
      <c r="G25" s="1">
        <v>3.48</v>
      </c>
      <c r="H25" s="1"/>
      <c r="I25" s="1">
        <v>11.78</v>
      </c>
      <c r="J25" s="1">
        <v>9.15</v>
      </c>
      <c r="K25" s="1">
        <v>208</v>
      </c>
      <c r="L25" s="1">
        <v>36</v>
      </c>
      <c r="M25" s="1">
        <v>-0.52300000000000002</v>
      </c>
      <c r="N25" s="1" t="s">
        <v>31</v>
      </c>
      <c r="O25" s="1">
        <v>1.5</v>
      </c>
      <c r="P25" s="1" t="s">
        <v>32</v>
      </c>
      <c r="Q25" s="1" t="s">
        <v>32</v>
      </c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>
        <v>13563</v>
      </c>
      <c r="B32" s="1">
        <v>21</v>
      </c>
      <c r="C32" s="1" t="s">
        <v>56</v>
      </c>
      <c r="D32" s="1">
        <v>3003</v>
      </c>
      <c r="E32" s="1">
        <v>2.9</v>
      </c>
      <c r="F32" s="1"/>
      <c r="G32" s="1">
        <v>3.35</v>
      </c>
      <c r="H32" s="1"/>
      <c r="I32" s="1">
        <v>11.73</v>
      </c>
      <c r="J32" s="1">
        <v>8.83</v>
      </c>
      <c r="K32" s="1">
        <v>653</v>
      </c>
      <c r="L32" s="1">
        <v>24</v>
      </c>
      <c r="M32" s="1">
        <v>-0.52</v>
      </c>
      <c r="N32" s="1" t="s">
        <v>31</v>
      </c>
      <c r="O32" s="1">
        <v>4.3</v>
      </c>
      <c r="P32" s="1" t="s">
        <v>32</v>
      </c>
      <c r="Q32" s="1" t="s">
        <v>32</v>
      </c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>
        <v>13971</v>
      </c>
      <c r="B37" s="1">
        <v>26</v>
      </c>
      <c r="C37" s="1">
        <v>1459</v>
      </c>
      <c r="D37" s="1">
        <v>5009</v>
      </c>
      <c r="E37" s="1">
        <v>2.9</v>
      </c>
      <c r="F37" s="1"/>
      <c r="G37" s="1">
        <v>3.35</v>
      </c>
      <c r="H37" s="1"/>
      <c r="I37" s="1">
        <v>11.72</v>
      </c>
      <c r="J37" s="1">
        <v>8.82</v>
      </c>
      <c r="K37" s="1">
        <v>437</v>
      </c>
      <c r="L37" s="1">
        <v>26</v>
      </c>
      <c r="M37" s="1">
        <v>-0.52</v>
      </c>
      <c r="N37" s="1" t="s">
        <v>31</v>
      </c>
      <c r="O37" s="1">
        <v>5.3</v>
      </c>
      <c r="P37" s="1" t="s">
        <v>32</v>
      </c>
      <c r="Q37" s="1" t="s">
        <v>32</v>
      </c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>
        <v>14158</v>
      </c>
      <c r="B39" s="1">
        <v>28</v>
      </c>
      <c r="C39" s="1" t="s">
        <v>57</v>
      </c>
      <c r="D39" s="1">
        <v>6034</v>
      </c>
      <c r="E39" s="1">
        <v>3.09</v>
      </c>
      <c r="F39" s="1"/>
      <c r="G39" s="1">
        <v>3.32</v>
      </c>
      <c r="H39" s="1"/>
      <c r="I39" s="1">
        <v>11.99</v>
      </c>
      <c r="J39" s="1">
        <v>8.9</v>
      </c>
      <c r="K39" s="1">
        <v>814</v>
      </c>
      <c r="L39" s="1">
        <v>15</v>
      </c>
      <c r="M39" s="1">
        <v>-0.52</v>
      </c>
      <c r="N39" s="1" t="s">
        <v>31</v>
      </c>
      <c r="O39" s="1">
        <v>3</v>
      </c>
      <c r="P39" s="1" t="s">
        <v>32</v>
      </c>
      <c r="Q39" s="1" t="s">
        <v>32</v>
      </c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3728.7142857142858</v>
      </c>
      <c r="E43" s="6">
        <f>AVERAGE(E13:E42)</f>
        <v>2.9528571428571433</v>
      </c>
      <c r="F43" s="6"/>
      <c r="G43" s="6">
        <f>AVERAGE(G13:G42)</f>
        <v>3.4200000000000004</v>
      </c>
      <c r="H43" s="6"/>
      <c r="I43" s="6">
        <f>AVERAGE(I13:I42)</f>
        <v>11.948571428571428</v>
      </c>
      <c r="J43" s="6">
        <f>AVERAGE(J13:J42)</f>
        <v>8.9957142857142856</v>
      </c>
      <c r="K43" s="5">
        <f>AVERAGE(K13:K42)</f>
        <v>557.57142857142856</v>
      </c>
      <c r="L43" s="5">
        <f>AVERAGE(L13:L42)</f>
        <v>41.428571428571431</v>
      </c>
      <c r="M43" s="7">
        <f>AVERAGE(M13:M42)</f>
        <v>-0.52242857142857146</v>
      </c>
      <c r="N43" s="5"/>
      <c r="O43" s="8">
        <f>AVERAGE(O13:O42)</f>
        <v>4.1857142857142859</v>
      </c>
      <c r="P43" s="5"/>
      <c r="Q43" s="4"/>
      <c r="R4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B1" workbookViewId="0">
      <selection activeCell="C7" sqref="C7"/>
    </sheetView>
  </sheetViews>
  <sheetFormatPr baseColWidth="10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61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>
        <v>17183</v>
      </c>
      <c r="B13" s="1">
        <v>2</v>
      </c>
      <c r="C13" s="1" t="s">
        <v>59</v>
      </c>
      <c r="D13" s="1">
        <v>4012</v>
      </c>
      <c r="E13" s="1">
        <v>2.84</v>
      </c>
      <c r="F13" s="1"/>
      <c r="G13" s="1">
        <v>3.43</v>
      </c>
      <c r="H13" s="1"/>
      <c r="I13" s="1">
        <v>11.76</v>
      </c>
      <c r="J13" s="1">
        <v>8.92</v>
      </c>
      <c r="K13" s="1">
        <v>643</v>
      </c>
      <c r="L13" s="1">
        <v>77</v>
      </c>
      <c r="M13" s="1">
        <v>-0.52300000000000002</v>
      </c>
      <c r="N13" s="1" t="s">
        <v>31</v>
      </c>
      <c r="O13" s="1">
        <v>1.7</v>
      </c>
      <c r="P13" s="1" t="s">
        <v>32</v>
      </c>
      <c r="Q13" s="1" t="s">
        <v>32</v>
      </c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>
        <v>16971</v>
      </c>
      <c r="B42" s="1">
        <v>31</v>
      </c>
      <c r="C42" s="1" t="s">
        <v>60</v>
      </c>
      <c r="D42" s="1">
        <v>5952</v>
      </c>
      <c r="E42" s="1">
        <v>2.73</v>
      </c>
      <c r="F42" s="1"/>
      <c r="G42" s="1">
        <v>3.44</v>
      </c>
      <c r="H42" s="1"/>
      <c r="I42" s="1">
        <v>11.79</v>
      </c>
      <c r="J42" s="1">
        <v>9.06</v>
      </c>
      <c r="K42" s="1">
        <v>774</v>
      </c>
      <c r="L42" s="1">
        <v>47</v>
      </c>
      <c r="M42" s="1">
        <v>-0.52400000000000002</v>
      </c>
      <c r="N42" s="1" t="s">
        <v>31</v>
      </c>
      <c r="O42" s="1">
        <v>4</v>
      </c>
      <c r="P42" s="1" t="s">
        <v>32</v>
      </c>
      <c r="Q42" s="1" t="s">
        <v>32</v>
      </c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4982</v>
      </c>
      <c r="E43" s="6">
        <f>AVERAGE(E13:E42)</f>
        <v>2.7850000000000001</v>
      </c>
      <c r="F43" s="6"/>
      <c r="G43" s="6">
        <f>AVERAGE(G13:G42)</f>
        <v>3.4350000000000001</v>
      </c>
      <c r="H43" s="6"/>
      <c r="I43" s="6">
        <f>AVERAGE(I13:I42)</f>
        <v>11.774999999999999</v>
      </c>
      <c r="J43" s="6">
        <f>AVERAGE(J13:J42)</f>
        <v>8.99</v>
      </c>
      <c r="K43" s="5">
        <f>AVERAGE(K13:K42)</f>
        <v>708.5</v>
      </c>
      <c r="L43" s="5">
        <f>AVERAGE(L13:L42)</f>
        <v>62</v>
      </c>
      <c r="M43" s="7">
        <f>AVERAGE(M13:M42)</f>
        <v>-0.52350000000000008</v>
      </c>
      <c r="N43" s="5"/>
      <c r="O43" s="8">
        <f>AVERAGE(O13:O42)</f>
        <v>2.85</v>
      </c>
      <c r="P43" s="5"/>
      <c r="Q43" s="4"/>
      <c r="R4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8" zoomScale="70" zoomScaleNormal="70" workbookViewId="0">
      <selection activeCell="E42" sqref="E42"/>
    </sheetView>
  </sheetViews>
  <sheetFormatPr baseColWidth="10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58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>
        <v>17183</v>
      </c>
      <c r="B13" s="1">
        <v>2</v>
      </c>
      <c r="C13" s="1" t="s">
        <v>59</v>
      </c>
      <c r="D13" s="1">
        <v>4012</v>
      </c>
      <c r="E13" s="1">
        <v>2.84</v>
      </c>
      <c r="F13" s="1"/>
      <c r="G13" s="1">
        <v>3.43</v>
      </c>
      <c r="H13" s="1"/>
      <c r="I13" s="1">
        <v>11.76</v>
      </c>
      <c r="J13" s="1">
        <v>8.92</v>
      </c>
      <c r="K13" s="1">
        <v>643</v>
      </c>
      <c r="L13" s="1">
        <v>77</v>
      </c>
      <c r="M13" s="1">
        <v>-0.52300000000000002</v>
      </c>
      <c r="N13" s="1" t="s">
        <v>31</v>
      </c>
      <c r="O13" s="1">
        <v>1.7</v>
      </c>
      <c r="P13" s="1" t="s">
        <v>32</v>
      </c>
      <c r="Q13" s="1" t="s">
        <v>32</v>
      </c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>
        <v>17615</v>
      </c>
      <c r="B18" s="1">
        <v>7</v>
      </c>
      <c r="C18" s="1" t="s">
        <v>63</v>
      </c>
      <c r="D18" s="1">
        <v>3000</v>
      </c>
      <c r="E18" s="1">
        <v>3</v>
      </c>
      <c r="F18" s="1"/>
      <c r="G18" s="1">
        <v>3.37</v>
      </c>
      <c r="H18" s="1"/>
      <c r="I18" s="1">
        <v>11.98</v>
      </c>
      <c r="J18" s="1">
        <v>8.98</v>
      </c>
      <c r="K18" s="1">
        <v>1437</v>
      </c>
      <c r="L18" s="1">
        <v>136</v>
      </c>
      <c r="M18" s="1">
        <v>-0.52200000000000002</v>
      </c>
      <c r="N18" s="1" t="s">
        <v>31</v>
      </c>
      <c r="O18" s="1">
        <v>1.5</v>
      </c>
      <c r="P18" s="1" t="s">
        <v>32</v>
      </c>
      <c r="Q18" s="1" t="s">
        <v>32</v>
      </c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>
        <v>17798</v>
      </c>
      <c r="B20" s="1">
        <v>9</v>
      </c>
      <c r="C20" s="1" t="s">
        <v>62</v>
      </c>
      <c r="D20" s="1">
        <v>3002</v>
      </c>
      <c r="E20" s="1">
        <v>3.12</v>
      </c>
      <c r="F20" s="1"/>
      <c r="G20" s="1">
        <v>3.33</v>
      </c>
      <c r="H20" s="1"/>
      <c r="I20" s="1">
        <v>12.06</v>
      </c>
      <c r="J20" s="1">
        <v>8.94</v>
      </c>
      <c r="K20" s="1">
        <v>731</v>
      </c>
      <c r="L20" s="1">
        <v>206</v>
      </c>
      <c r="M20" s="1">
        <v>-0.52100000000000002</v>
      </c>
      <c r="N20" s="1" t="s">
        <v>31</v>
      </c>
      <c r="O20" s="1">
        <v>5.3</v>
      </c>
      <c r="P20" s="1" t="s">
        <v>32</v>
      </c>
      <c r="Q20" s="1" t="s">
        <v>32</v>
      </c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 t="s">
        <v>64</v>
      </c>
      <c r="D25" s="1">
        <v>3013</v>
      </c>
      <c r="E25" s="1">
        <v>3.18</v>
      </c>
      <c r="F25" s="1"/>
      <c r="G25" s="1">
        <v>3.24</v>
      </c>
      <c r="H25" s="1"/>
      <c r="I25" s="1">
        <v>12.06</v>
      </c>
      <c r="J25" s="1">
        <v>8.8800000000000008</v>
      </c>
      <c r="K25" s="1">
        <v>795</v>
      </c>
      <c r="L25" s="1">
        <v>48</v>
      </c>
      <c r="M25" s="9">
        <v>-0.52</v>
      </c>
      <c r="N25" s="1" t="s">
        <v>31</v>
      </c>
      <c r="O25" s="1">
        <v>1.5</v>
      </c>
      <c r="P25" s="1" t="s">
        <v>32</v>
      </c>
      <c r="Q25" s="1" t="s">
        <v>32</v>
      </c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>
        <v>18382</v>
      </c>
      <c r="B27" s="1">
        <v>16</v>
      </c>
      <c r="C27" s="1" t="s">
        <v>65</v>
      </c>
      <c r="D27" s="1"/>
      <c r="E27" s="1">
        <v>2.94</v>
      </c>
      <c r="F27" s="1"/>
      <c r="G27" s="1">
        <v>3.25</v>
      </c>
      <c r="H27" s="1"/>
      <c r="I27" s="1">
        <v>11.8</v>
      </c>
      <c r="J27" s="1">
        <v>8.86</v>
      </c>
      <c r="K27" s="1">
        <v>472</v>
      </c>
      <c r="L27" s="1">
        <v>65</v>
      </c>
      <c r="M27" s="9">
        <v>-0.52</v>
      </c>
      <c r="N27" s="1" t="s">
        <v>31</v>
      </c>
      <c r="O27" s="1"/>
      <c r="P27" s="1" t="s">
        <v>32</v>
      </c>
      <c r="Q27" s="1" t="s">
        <v>32</v>
      </c>
      <c r="R27" s="1"/>
      <c r="S27" s="1"/>
    </row>
    <row r="28" spans="1:19" x14ac:dyDescent="0.25">
      <c r="A28" s="1"/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>
        <v>18740</v>
      </c>
      <c r="B32" s="1">
        <v>21</v>
      </c>
      <c r="C32" s="1" t="s">
        <v>66</v>
      </c>
      <c r="D32" s="1">
        <v>5026</v>
      </c>
      <c r="E32" s="1">
        <v>3.13</v>
      </c>
      <c r="F32" s="1"/>
      <c r="G32" s="1">
        <v>3.23</v>
      </c>
      <c r="H32" s="1"/>
      <c r="I32" s="1">
        <v>12.06</v>
      </c>
      <c r="J32" s="1">
        <v>8.93</v>
      </c>
      <c r="K32" s="1">
        <v>802</v>
      </c>
      <c r="L32" s="1">
        <v>232</v>
      </c>
      <c r="M32" s="1">
        <v>-0.52100000000000002</v>
      </c>
      <c r="N32" s="1" t="s">
        <v>31</v>
      </c>
      <c r="O32" s="1"/>
      <c r="P32" s="1" t="s">
        <v>32</v>
      </c>
      <c r="Q32" s="1" t="s">
        <v>32</v>
      </c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>
        <v>18938</v>
      </c>
      <c r="B34" s="1">
        <v>23</v>
      </c>
      <c r="C34" s="1" t="s">
        <v>67</v>
      </c>
      <c r="D34" s="1">
        <v>2956</v>
      </c>
      <c r="E34" s="1">
        <v>3.19</v>
      </c>
      <c r="F34" s="1"/>
      <c r="G34" s="1">
        <v>3.25</v>
      </c>
      <c r="H34" s="1"/>
      <c r="I34" s="1">
        <v>12.08</v>
      </c>
      <c r="J34" s="1">
        <v>8.89</v>
      </c>
      <c r="K34" s="1">
        <v>594</v>
      </c>
      <c r="L34" s="1">
        <v>59</v>
      </c>
      <c r="M34" s="1">
        <v>-0.51400000000000001</v>
      </c>
      <c r="N34" s="1" t="s">
        <v>31</v>
      </c>
      <c r="O34" s="1">
        <v>0</v>
      </c>
      <c r="P34" s="1" t="s">
        <v>32</v>
      </c>
      <c r="Q34" s="1" t="s">
        <v>32</v>
      </c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>
        <v>19337</v>
      </c>
      <c r="B39" s="1">
        <v>28</v>
      </c>
      <c r="C39" s="1" t="s">
        <v>68</v>
      </c>
      <c r="D39" s="1">
        <v>5001</v>
      </c>
      <c r="E39" s="1">
        <v>2.9</v>
      </c>
      <c r="F39" s="1"/>
      <c r="G39" s="1">
        <v>3.29</v>
      </c>
      <c r="H39" s="1"/>
      <c r="I39" s="1">
        <v>11.8</v>
      </c>
      <c r="J39" s="1">
        <v>8.9</v>
      </c>
      <c r="K39" s="1">
        <v>842</v>
      </c>
      <c r="L39" s="1">
        <v>25</v>
      </c>
      <c r="M39" s="1">
        <v>-0.52200000000000002</v>
      </c>
      <c r="N39" s="1" t="s">
        <v>31</v>
      </c>
      <c r="O39" s="1">
        <v>1.5</v>
      </c>
      <c r="P39" s="1" t="s">
        <v>32</v>
      </c>
      <c r="Q39" s="1" t="s">
        <v>32</v>
      </c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>
        <v>19532</v>
      </c>
      <c r="B41" s="1">
        <v>30</v>
      </c>
      <c r="C41" s="1" t="s">
        <v>69</v>
      </c>
      <c r="D41" s="1">
        <v>6037</v>
      </c>
      <c r="E41" s="1">
        <v>3</v>
      </c>
      <c r="F41" s="1"/>
      <c r="G41" s="1">
        <v>3.32</v>
      </c>
      <c r="H41" s="1"/>
      <c r="I41" s="1">
        <v>11.94</v>
      </c>
      <c r="J41" s="1">
        <v>8.94</v>
      </c>
      <c r="K41" s="1">
        <v>656</v>
      </c>
      <c r="L41" s="1">
        <v>88</v>
      </c>
      <c r="M41" s="1">
        <v>-0.52</v>
      </c>
      <c r="N41" s="1" t="s">
        <v>31</v>
      </c>
      <c r="O41" s="1">
        <v>1.5</v>
      </c>
      <c r="P41" s="1" t="s">
        <v>32</v>
      </c>
      <c r="Q41" s="1" t="s">
        <v>32</v>
      </c>
      <c r="R41" s="1"/>
      <c r="S41" s="1"/>
    </row>
    <row r="42" spans="1:19" x14ac:dyDescent="0.25">
      <c r="A42" s="1">
        <v>16971</v>
      </c>
      <c r="B42" s="1">
        <v>31</v>
      </c>
      <c r="C42" s="1" t="s">
        <v>60</v>
      </c>
      <c r="D42" s="1">
        <v>5952</v>
      </c>
      <c r="E42" s="1">
        <v>2.73</v>
      </c>
      <c r="F42" s="1"/>
      <c r="G42" s="1">
        <v>3.44</v>
      </c>
      <c r="H42" s="1"/>
      <c r="I42" s="1">
        <v>11.79</v>
      </c>
      <c r="J42" s="1">
        <v>9.06</v>
      </c>
      <c r="K42" s="1">
        <v>774</v>
      </c>
      <c r="L42" s="1">
        <v>47</v>
      </c>
      <c r="M42" s="1">
        <v>-0.52400000000000002</v>
      </c>
      <c r="N42" s="1" t="s">
        <v>31</v>
      </c>
      <c r="O42" s="1">
        <v>4</v>
      </c>
      <c r="P42" s="1" t="s">
        <v>32</v>
      </c>
      <c r="Q42" s="1" t="s">
        <v>32</v>
      </c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4222.1111111111113</v>
      </c>
      <c r="E43" s="6">
        <f>AVERAGE(E13:E42)</f>
        <v>3.0030000000000001</v>
      </c>
      <c r="F43" s="6"/>
      <c r="G43" s="6">
        <f>AVERAGE(G13:G42)</f>
        <v>3.3149999999999999</v>
      </c>
      <c r="H43" s="6"/>
      <c r="I43" s="6">
        <f>AVERAGE(I13:I42)</f>
        <v>11.933000000000002</v>
      </c>
      <c r="J43" s="6">
        <f>AVERAGE(J13:J42)</f>
        <v>8.93</v>
      </c>
      <c r="K43" s="5">
        <f>AVERAGE(K13:K42)</f>
        <v>774.6</v>
      </c>
      <c r="L43" s="5">
        <f>AVERAGE(L13:L42)</f>
        <v>98.3</v>
      </c>
      <c r="M43" s="7">
        <f>AVERAGE(M13:M42)</f>
        <v>-0.52069999999999994</v>
      </c>
      <c r="N43" s="5"/>
      <c r="O43" s="8">
        <f>AVERAGE(O13:O42)</f>
        <v>2.125</v>
      </c>
      <c r="P43" s="5"/>
      <c r="Q43" s="4"/>
      <c r="R4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0" zoomScale="85" zoomScaleNormal="85" workbookViewId="0">
      <selection activeCell="A10" sqref="A1:XFD1048576"/>
    </sheetView>
  </sheetViews>
  <sheetFormatPr baseColWidth="10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5</v>
      </c>
      <c r="C4" t="s">
        <v>70</v>
      </c>
      <c r="D4">
        <v>2017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>
        <v>19937</v>
      </c>
      <c r="B15" s="1">
        <v>4</v>
      </c>
      <c r="C15" s="1" t="s">
        <v>71</v>
      </c>
      <c r="D15" s="1">
        <v>6063</v>
      </c>
      <c r="E15" s="1">
        <v>3.21</v>
      </c>
      <c r="F15" s="1"/>
      <c r="G15" s="1">
        <v>3.31</v>
      </c>
      <c r="H15" s="1"/>
      <c r="I15" s="1">
        <v>12.21</v>
      </c>
      <c r="J15" s="1">
        <v>9</v>
      </c>
      <c r="K15" s="1">
        <v>8.6300000000000008</v>
      </c>
      <c r="L15" s="1">
        <v>62</v>
      </c>
      <c r="M15" s="1">
        <v>-0.52</v>
      </c>
      <c r="N15" s="1" t="s">
        <v>31</v>
      </c>
      <c r="O15" s="1">
        <v>2</v>
      </c>
      <c r="P15" s="1" t="s">
        <v>32</v>
      </c>
      <c r="Q15" s="1" t="s">
        <v>32</v>
      </c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>
        <v>20179</v>
      </c>
      <c r="B17" s="1">
        <v>6</v>
      </c>
      <c r="C17" s="1" t="s">
        <v>72</v>
      </c>
      <c r="D17" s="1">
        <v>5953</v>
      </c>
      <c r="E17" s="1">
        <v>2.85</v>
      </c>
      <c r="F17" s="1"/>
      <c r="G17" s="1">
        <v>3.28</v>
      </c>
      <c r="H17" s="1"/>
      <c r="I17" s="1">
        <v>11.65</v>
      </c>
      <c r="J17" s="1">
        <v>8.8000000000000007</v>
      </c>
      <c r="K17" s="1">
        <v>591</v>
      </c>
      <c r="L17" s="1">
        <v>23</v>
      </c>
      <c r="M17" s="1">
        <v>-0.52</v>
      </c>
      <c r="N17" s="1" t="s">
        <v>31</v>
      </c>
      <c r="O17" s="1">
        <v>2</v>
      </c>
      <c r="P17" s="1" t="s">
        <v>32</v>
      </c>
      <c r="Q17" s="1" t="s">
        <v>32</v>
      </c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>
        <v>20608</v>
      </c>
      <c r="B22" s="1">
        <v>11</v>
      </c>
      <c r="C22" s="1" t="s">
        <v>73</v>
      </c>
      <c r="D22" s="1">
        <v>3100</v>
      </c>
      <c r="E22" s="3">
        <v>3.25</v>
      </c>
      <c r="F22" s="1"/>
      <c r="G22" s="1">
        <v>3.43</v>
      </c>
      <c r="H22" s="1"/>
      <c r="I22" s="1">
        <v>12.37</v>
      </c>
      <c r="J22" s="1">
        <v>8.09</v>
      </c>
      <c r="K22" s="1">
        <v>844</v>
      </c>
      <c r="L22" s="1">
        <v>28</v>
      </c>
      <c r="M22" s="1">
        <v>-0.52300000000000002</v>
      </c>
      <c r="N22" s="1" t="s">
        <v>31</v>
      </c>
      <c r="O22" s="1"/>
      <c r="P22" s="1" t="s">
        <v>32</v>
      </c>
      <c r="Q22" s="1" t="s">
        <v>32</v>
      </c>
      <c r="R22" s="1"/>
      <c r="S22" s="1"/>
    </row>
    <row r="23" spans="1:19" x14ac:dyDescent="0.25">
      <c r="A23" s="1"/>
      <c r="B23" s="1">
        <v>12</v>
      </c>
      <c r="C23" s="1"/>
      <c r="D23" s="1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>
        <v>20836</v>
      </c>
      <c r="B24" s="1">
        <v>13</v>
      </c>
      <c r="C24" s="1" t="s">
        <v>74</v>
      </c>
      <c r="D24" s="1">
        <v>3000</v>
      </c>
      <c r="E24" s="1"/>
      <c r="F24" s="1"/>
      <c r="G24" s="1"/>
      <c r="H24" s="1"/>
      <c r="I24" s="1"/>
      <c r="J24" s="1"/>
      <c r="K24" s="1"/>
      <c r="L24" s="1"/>
      <c r="M24" s="1"/>
      <c r="N24" s="1" t="s">
        <v>31</v>
      </c>
      <c r="O24" s="1">
        <v>3</v>
      </c>
      <c r="P24" s="1" t="s">
        <v>32</v>
      </c>
      <c r="Q24" s="1" t="s">
        <v>32</v>
      </c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1"/>
      <c r="P25" s="1"/>
      <c r="Q25" s="1"/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1"/>
      <c r="P27" s="1"/>
      <c r="Q27" s="1"/>
      <c r="R27" s="1"/>
      <c r="S27" s="1"/>
    </row>
    <row r="28" spans="1:19" x14ac:dyDescent="0.25">
      <c r="A28" s="1"/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>
        <v>21312</v>
      </c>
      <c r="B29" s="1">
        <v>18</v>
      </c>
      <c r="C29" s="1" t="s">
        <v>75</v>
      </c>
      <c r="D29" s="1">
        <v>3020</v>
      </c>
      <c r="E29" s="1">
        <v>2.95</v>
      </c>
      <c r="F29" s="1"/>
      <c r="G29" s="1">
        <v>3.26</v>
      </c>
      <c r="H29" s="1"/>
      <c r="I29" s="1">
        <v>11.73</v>
      </c>
      <c r="J29" s="1">
        <v>8.7799999999999994</v>
      </c>
      <c r="K29" s="1">
        <v>675</v>
      </c>
      <c r="L29" s="1">
        <v>69</v>
      </c>
      <c r="M29" s="1">
        <v>-0.52100000000000002</v>
      </c>
      <c r="N29" s="1" t="s">
        <v>31</v>
      </c>
      <c r="O29" s="1">
        <v>5.5</v>
      </c>
      <c r="P29" s="1" t="s">
        <v>32</v>
      </c>
      <c r="Q29" s="1" t="s">
        <v>32</v>
      </c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>
        <v>21762</v>
      </c>
      <c r="B36" s="1">
        <v>25</v>
      </c>
      <c r="C36" s="1" t="s">
        <v>76</v>
      </c>
      <c r="D36" s="1">
        <v>2990</v>
      </c>
      <c r="E36" s="1">
        <v>3.02</v>
      </c>
      <c r="F36" s="1"/>
      <c r="G36" s="1">
        <v>3.33</v>
      </c>
      <c r="H36" s="1"/>
      <c r="I36" s="1">
        <v>11.95</v>
      </c>
      <c r="J36" s="1">
        <v>8.93</v>
      </c>
      <c r="K36" s="1">
        <v>869</v>
      </c>
      <c r="L36" s="1">
        <v>77</v>
      </c>
      <c r="M36" s="1">
        <v>-0.52100000000000002</v>
      </c>
      <c r="N36" s="1" t="s">
        <v>31</v>
      </c>
      <c r="O36" s="1">
        <v>4</v>
      </c>
      <c r="P36" s="1" t="s">
        <v>32</v>
      </c>
      <c r="Q36" s="1" t="s">
        <v>32</v>
      </c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>
        <v>21973</v>
      </c>
      <c r="B38" s="1">
        <v>27</v>
      </c>
      <c r="C38" s="1" t="s">
        <v>77</v>
      </c>
      <c r="D38" s="1">
        <v>3000</v>
      </c>
      <c r="E38" s="1">
        <v>3.22</v>
      </c>
      <c r="F38" s="1"/>
      <c r="G38" s="1">
        <v>3.23</v>
      </c>
      <c r="H38" s="1"/>
      <c r="I38" s="1">
        <v>12.1</v>
      </c>
      <c r="J38" s="1">
        <v>8.8800000000000008</v>
      </c>
      <c r="K38" s="1">
        <v>830</v>
      </c>
      <c r="L38" s="1">
        <v>59</v>
      </c>
      <c r="M38" s="1">
        <v>-0.52100000000000002</v>
      </c>
      <c r="N38" s="1" t="s">
        <v>31</v>
      </c>
      <c r="O38" s="1">
        <v>4.5999999999999996</v>
      </c>
      <c r="P38" s="1" t="s">
        <v>32</v>
      </c>
      <c r="Q38" s="1" t="s">
        <v>32</v>
      </c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3875.1428571428573</v>
      </c>
      <c r="E43" s="6">
        <f>AVERAGE(E13:E42)</f>
        <v>3.0833333333333335</v>
      </c>
      <c r="F43" s="6"/>
      <c r="G43" s="6">
        <f>AVERAGE(G13:G42)</f>
        <v>3.3066666666666666</v>
      </c>
      <c r="H43" s="6"/>
      <c r="I43" s="6">
        <f>AVERAGE(I13:I42)</f>
        <v>12.001666666666665</v>
      </c>
      <c r="J43" s="6">
        <f>AVERAGE(J13:J42)</f>
        <v>8.7466666666666679</v>
      </c>
      <c r="K43" s="5">
        <f>AVERAGE(K13:K42)</f>
        <v>636.27166666666665</v>
      </c>
      <c r="L43" s="5">
        <f>AVERAGE(L13:L42)</f>
        <v>53</v>
      </c>
      <c r="M43" s="7">
        <f>AVERAGE(M13:M42)</f>
        <v>-0.52100000000000002</v>
      </c>
      <c r="N43" s="5"/>
      <c r="O43" s="8">
        <f>AVERAGE(O13:O42)</f>
        <v>3.5166666666666671</v>
      </c>
      <c r="P43" s="5"/>
      <c r="Q43" s="4"/>
      <c r="R43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6" workbookViewId="0">
      <selection activeCell="D30" sqref="D30"/>
    </sheetView>
  </sheetViews>
  <sheetFormatPr baseColWidth="10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78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>
        <v>22403</v>
      </c>
      <c r="B13" s="1">
        <v>2</v>
      </c>
      <c r="C13" s="1" t="s">
        <v>79</v>
      </c>
      <c r="D13" s="1">
        <v>3010</v>
      </c>
      <c r="E13" s="1">
        <v>3.24</v>
      </c>
      <c r="F13" s="1"/>
      <c r="G13" s="1">
        <v>3.28</v>
      </c>
      <c r="H13" s="1"/>
      <c r="I13" s="1">
        <v>11.99</v>
      </c>
      <c r="J13" s="1">
        <v>8.75</v>
      </c>
      <c r="K13" s="1">
        <v>356</v>
      </c>
      <c r="L13" s="1">
        <v>34</v>
      </c>
      <c r="M13" s="1">
        <v>-0.51700000000000002</v>
      </c>
      <c r="N13" s="1" t="s">
        <v>31</v>
      </c>
      <c r="O13" s="1">
        <v>4</v>
      </c>
      <c r="P13" s="1" t="s">
        <v>32</v>
      </c>
      <c r="Q13" s="1" t="s">
        <v>32</v>
      </c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>
        <v>22587</v>
      </c>
      <c r="B15" s="1">
        <v>4</v>
      </c>
      <c r="C15" s="1" t="s">
        <v>80</v>
      </c>
      <c r="D15" s="1">
        <v>3000</v>
      </c>
      <c r="E15" s="1">
        <v>3.11</v>
      </c>
      <c r="F15" s="1"/>
      <c r="G15" s="1">
        <v>3.46</v>
      </c>
      <c r="H15" s="1"/>
      <c r="I15" s="1">
        <v>12.19</v>
      </c>
      <c r="J15" s="1">
        <v>9.08</v>
      </c>
      <c r="K15" s="1">
        <v>793</v>
      </c>
      <c r="L15" s="1">
        <v>50</v>
      </c>
      <c r="M15" s="1">
        <v>-0.52500000000000002</v>
      </c>
      <c r="N15" s="1" t="s">
        <v>31</v>
      </c>
      <c r="O15" s="1">
        <v>4</v>
      </c>
      <c r="P15" s="1" t="s">
        <v>32</v>
      </c>
      <c r="Q15" s="1" t="s">
        <v>32</v>
      </c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>
        <v>22950</v>
      </c>
      <c r="B20" s="1">
        <v>9</v>
      </c>
      <c r="C20" s="1" t="s">
        <v>81</v>
      </c>
      <c r="D20" s="1">
        <v>3000</v>
      </c>
      <c r="E20" s="1">
        <v>2.87</v>
      </c>
      <c r="F20" s="1"/>
      <c r="G20" s="1">
        <v>3.33</v>
      </c>
      <c r="H20" s="1"/>
      <c r="I20" s="1">
        <v>12.3</v>
      </c>
      <c r="J20" s="1">
        <v>8.94</v>
      </c>
      <c r="K20" s="1">
        <v>833</v>
      </c>
      <c r="L20" s="1">
        <v>86</v>
      </c>
      <c r="M20" s="1">
        <v>-0.52100000000000002</v>
      </c>
      <c r="N20" s="1" t="s">
        <v>31</v>
      </c>
      <c r="O20" s="1">
        <v>4</v>
      </c>
      <c r="P20" s="1" t="s">
        <v>32</v>
      </c>
      <c r="Q20" s="1" t="s">
        <v>32</v>
      </c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1"/>
      <c r="P25" s="1"/>
      <c r="Q25" s="1"/>
      <c r="R25" s="1"/>
      <c r="S25" s="1"/>
    </row>
    <row r="26" spans="1:19" x14ac:dyDescent="0.25">
      <c r="A26" s="1"/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>
        <v>23436</v>
      </c>
      <c r="B27" s="1">
        <v>16</v>
      </c>
      <c r="C27" s="1" t="s">
        <v>84</v>
      </c>
      <c r="D27" s="1">
        <v>5148</v>
      </c>
      <c r="E27" s="1">
        <v>2.98</v>
      </c>
      <c r="F27" s="1"/>
      <c r="G27" s="1">
        <v>3.3</v>
      </c>
      <c r="H27" s="1"/>
      <c r="I27" s="1">
        <v>11.95</v>
      </c>
      <c r="J27" s="1">
        <v>8.98</v>
      </c>
      <c r="K27" s="1">
        <v>661</v>
      </c>
      <c r="L27" s="1">
        <v>65</v>
      </c>
      <c r="M27" s="1">
        <v>-0.52</v>
      </c>
      <c r="N27" s="1" t="s">
        <v>31</v>
      </c>
      <c r="O27" s="1">
        <v>4</v>
      </c>
      <c r="P27" s="1" t="s">
        <v>32</v>
      </c>
      <c r="Q27" s="1" t="s">
        <v>32</v>
      </c>
      <c r="R27" s="1"/>
      <c r="S27" s="1"/>
    </row>
    <row r="28" spans="1:19" x14ac:dyDescent="0.25">
      <c r="A28" s="1"/>
      <c r="B28" s="1">
        <v>17</v>
      </c>
      <c r="C28" s="1"/>
      <c r="D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>
        <v>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>
        <v>23906</v>
      </c>
      <c r="B34" s="1">
        <v>23</v>
      </c>
      <c r="C34" s="1" t="s">
        <v>82</v>
      </c>
      <c r="D34" s="1">
        <v>2997</v>
      </c>
      <c r="E34" s="1">
        <v>3.18</v>
      </c>
      <c r="F34" s="1"/>
      <c r="G34" s="1">
        <v>3.37</v>
      </c>
      <c r="H34" s="1"/>
      <c r="I34" s="1">
        <v>12.26</v>
      </c>
      <c r="J34" s="1">
        <v>9.08</v>
      </c>
      <c r="K34" s="1">
        <v>833</v>
      </c>
      <c r="L34" s="1">
        <v>92</v>
      </c>
      <c r="M34" s="1">
        <v>-0.52200000000000002</v>
      </c>
      <c r="N34" s="1" t="s">
        <v>31</v>
      </c>
      <c r="O34" s="1">
        <v>3.5</v>
      </c>
      <c r="P34" s="1" t="s">
        <v>32</v>
      </c>
      <c r="Q34" s="1" t="s">
        <v>32</v>
      </c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>
        <v>24060</v>
      </c>
      <c r="B36" s="1">
        <v>25</v>
      </c>
      <c r="C36" s="1" t="s">
        <v>83</v>
      </c>
      <c r="D36" s="1">
        <v>2965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2.5</v>
      </c>
      <c r="P36" s="1" t="s">
        <v>32</v>
      </c>
      <c r="Q36" s="1" t="s">
        <v>32</v>
      </c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>
        <v>27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3353.3333333333335</v>
      </c>
      <c r="E43" s="6">
        <f>AVERAGE(E13:E42)</f>
        <v>3.0759999999999996</v>
      </c>
      <c r="F43" s="6"/>
      <c r="G43" s="6">
        <f>AVERAGE(G13:G42)</f>
        <v>3.3480000000000003</v>
      </c>
      <c r="H43" s="6"/>
      <c r="I43" s="6">
        <f>AVERAGE(I13:I42)</f>
        <v>12.138000000000002</v>
      </c>
      <c r="J43" s="6">
        <f>AVERAGE(J13:J42)</f>
        <v>8.9659999999999993</v>
      </c>
      <c r="K43" s="5">
        <f>AVERAGE(K13:K42)</f>
        <v>695.2</v>
      </c>
      <c r="L43" s="5">
        <f>AVERAGE(L13:L42)</f>
        <v>65.400000000000006</v>
      </c>
      <c r="M43" s="7">
        <f>AVERAGE(M13:M42)</f>
        <v>-0.52100000000000013</v>
      </c>
      <c r="N43" s="5"/>
      <c r="O43" s="8">
        <f>AVERAGE(O13:O42)</f>
        <v>3.6666666666666665</v>
      </c>
      <c r="P43" s="5"/>
      <c r="Q43" s="4"/>
      <c r="R43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B16" workbookViewId="0">
      <selection activeCell="Q40" sqref="Q40"/>
    </sheetView>
  </sheetViews>
  <sheetFormatPr baseColWidth="10" defaultRowHeight="15" x14ac:dyDescent="0.25"/>
  <sheetData>
    <row r="1" spans="1:19" x14ac:dyDescent="0.25">
      <c r="B1" t="s">
        <v>2</v>
      </c>
    </row>
    <row r="2" spans="1:19" x14ac:dyDescent="0.25">
      <c r="B2" t="s">
        <v>3</v>
      </c>
    </row>
    <row r="3" spans="1:19" x14ac:dyDescent="0.25">
      <c r="B3" t="s">
        <v>4</v>
      </c>
      <c r="C3">
        <v>118</v>
      </c>
      <c r="D3" t="s">
        <v>1</v>
      </c>
    </row>
    <row r="4" spans="1:19" x14ac:dyDescent="0.25">
      <c r="B4" t="s">
        <v>85</v>
      </c>
    </row>
    <row r="5" spans="1:19" x14ac:dyDescent="0.25">
      <c r="B5" t="s">
        <v>7</v>
      </c>
    </row>
    <row r="8" spans="1:19" ht="45" x14ac:dyDescent="0.25">
      <c r="A8" s="1" t="s">
        <v>8</v>
      </c>
      <c r="B8" s="2" t="s">
        <v>9</v>
      </c>
      <c r="C8" s="2" t="s">
        <v>10</v>
      </c>
      <c r="D8" s="1" t="s">
        <v>11</v>
      </c>
      <c r="E8" s="1" t="s">
        <v>12</v>
      </c>
      <c r="F8" s="1"/>
      <c r="G8" s="1" t="s">
        <v>13</v>
      </c>
      <c r="H8" s="1"/>
      <c r="I8" s="1" t="s">
        <v>14</v>
      </c>
      <c r="J8" s="1" t="s">
        <v>15</v>
      </c>
      <c r="K8" s="2" t="s">
        <v>16</v>
      </c>
      <c r="L8" s="2" t="s">
        <v>17</v>
      </c>
      <c r="M8" s="1" t="s">
        <v>18</v>
      </c>
      <c r="N8" s="1" t="s">
        <v>19</v>
      </c>
      <c r="O8" s="1" t="s">
        <v>20</v>
      </c>
      <c r="P8" s="2" t="s">
        <v>21</v>
      </c>
      <c r="Q8" s="2" t="s">
        <v>22</v>
      </c>
      <c r="R8" s="1" t="s">
        <v>23</v>
      </c>
      <c r="S8" s="1"/>
    </row>
    <row r="9" spans="1:19" x14ac:dyDescent="0.25">
      <c r="A9" s="1"/>
      <c r="B9" s="1"/>
      <c r="C9" s="1"/>
      <c r="D9" s="1"/>
      <c r="E9" s="1" t="s">
        <v>0</v>
      </c>
      <c r="F9" s="1" t="s">
        <v>24</v>
      </c>
      <c r="G9" s="1" t="s">
        <v>0</v>
      </c>
      <c r="H9" s="1" t="s">
        <v>24</v>
      </c>
      <c r="I9" s="1"/>
      <c r="J9" s="1"/>
      <c r="K9" s="1"/>
      <c r="L9" s="1" t="s">
        <v>25</v>
      </c>
      <c r="M9" s="1"/>
      <c r="N9" s="1"/>
      <c r="O9" s="1"/>
      <c r="P9" s="1"/>
      <c r="Q9" s="1"/>
      <c r="R9" s="1"/>
      <c r="S9" s="1"/>
    </row>
    <row r="10" spans="1:19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B12">
        <v>1</v>
      </c>
      <c r="R12" s="1"/>
      <c r="S12" s="1"/>
    </row>
    <row r="13" spans="1:19" x14ac:dyDescent="0.25">
      <c r="A13" s="1"/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>
        <v>11</v>
      </c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>
        <v>12</v>
      </c>
      <c r="C23" s="1"/>
      <c r="D23" s="1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>
        <v>25331</v>
      </c>
      <c r="B24" s="1">
        <v>13</v>
      </c>
      <c r="C24" s="1" t="s">
        <v>86</v>
      </c>
      <c r="D24" s="1">
        <v>2860</v>
      </c>
      <c r="E24" s="1">
        <v>3.13</v>
      </c>
      <c r="F24" s="1"/>
      <c r="G24" s="1">
        <v>3.4</v>
      </c>
      <c r="H24" s="1"/>
      <c r="I24" s="1">
        <v>12.34</v>
      </c>
      <c r="J24" s="1">
        <v>9.2100000000000009</v>
      </c>
      <c r="K24" s="1">
        <v>872</v>
      </c>
      <c r="L24" s="1">
        <v>160</v>
      </c>
      <c r="M24" s="1">
        <v>-0.52400000000000002</v>
      </c>
      <c r="N24" s="1" t="s">
        <v>31</v>
      </c>
      <c r="O24" s="1">
        <v>1.5</v>
      </c>
      <c r="P24" s="1" t="s">
        <v>32</v>
      </c>
      <c r="Q24" s="1" t="s">
        <v>32</v>
      </c>
      <c r="R24" s="1"/>
      <c r="S24" s="1"/>
    </row>
    <row r="25" spans="1:19" x14ac:dyDescent="0.25">
      <c r="A25" s="1"/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1"/>
      <c r="P25" s="1"/>
      <c r="Q25" s="1"/>
      <c r="R25" s="1"/>
      <c r="S25" s="1"/>
    </row>
    <row r="26" spans="1:19" x14ac:dyDescent="0.25">
      <c r="A26" s="1">
        <v>25490</v>
      </c>
      <c r="B26" s="1">
        <v>15</v>
      </c>
      <c r="C26" s="1" t="s">
        <v>87</v>
      </c>
      <c r="D26" s="1">
        <v>3009</v>
      </c>
      <c r="E26" s="1">
        <v>3.32</v>
      </c>
      <c r="F26" s="1"/>
      <c r="G26" s="1">
        <v>3.34</v>
      </c>
      <c r="H26" s="1"/>
      <c r="I26" s="1">
        <v>12.27</v>
      </c>
      <c r="J26" s="1">
        <v>8.9499999999999993</v>
      </c>
      <c r="K26" s="1">
        <v>787</v>
      </c>
      <c r="L26" s="1">
        <v>216</v>
      </c>
      <c r="M26" s="1">
        <v>-0.52300000000000002</v>
      </c>
      <c r="N26" s="1" t="s">
        <v>31</v>
      </c>
      <c r="O26" s="1">
        <v>3</v>
      </c>
      <c r="P26" s="1" t="s">
        <v>32</v>
      </c>
      <c r="Q26" s="1" t="s">
        <v>32</v>
      </c>
      <c r="R26" s="1"/>
      <c r="S26" s="1"/>
    </row>
    <row r="27" spans="1:19" x14ac:dyDescent="0.25">
      <c r="A27" s="1"/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>
        <v>17</v>
      </c>
      <c r="C28" s="1"/>
      <c r="D28" s="1"/>
      <c r="R28" s="1"/>
      <c r="S28" s="1"/>
    </row>
    <row r="29" spans="1:19" x14ac:dyDescent="0.25">
      <c r="A29" s="1"/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>
        <v>25911</v>
      </c>
      <c r="B31" s="1">
        <v>20</v>
      </c>
      <c r="C31" s="1" t="s">
        <v>88</v>
      </c>
      <c r="D31" s="1">
        <v>2933</v>
      </c>
      <c r="E31" s="1">
        <v>3.19</v>
      </c>
      <c r="F31" s="1"/>
      <c r="G31" s="1">
        <v>3.06</v>
      </c>
      <c r="H31" s="1"/>
      <c r="I31" s="1">
        <v>11.68</v>
      </c>
      <c r="J31" s="1">
        <v>8.49</v>
      </c>
      <c r="K31" s="1">
        <v>687</v>
      </c>
      <c r="L31" s="1">
        <v>54</v>
      </c>
      <c r="M31" s="1">
        <v>-0.50900000000000001</v>
      </c>
      <c r="N31" s="1" t="s">
        <v>31</v>
      </c>
      <c r="O31" s="1">
        <v>2.8</v>
      </c>
      <c r="P31" s="1" t="s">
        <v>32</v>
      </c>
      <c r="Q31" s="1" t="s">
        <v>32</v>
      </c>
      <c r="R31" s="1" t="s">
        <v>89</v>
      </c>
      <c r="S31" s="1"/>
    </row>
    <row r="32" spans="1:19" x14ac:dyDescent="0.25">
      <c r="A32" s="1"/>
      <c r="B32" s="1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>
        <v>26107</v>
      </c>
      <c r="B33" s="1">
        <v>22</v>
      </c>
      <c r="C33" s="1" t="s">
        <v>90</v>
      </c>
      <c r="D33" s="1">
        <v>3046</v>
      </c>
      <c r="E33" s="1">
        <v>3.28</v>
      </c>
      <c r="F33" s="1"/>
      <c r="G33" s="1">
        <v>3.28</v>
      </c>
      <c r="H33" s="1"/>
      <c r="I33" s="1">
        <v>12.21</v>
      </c>
      <c r="J33" s="1">
        <v>8.93</v>
      </c>
      <c r="K33" s="1">
        <v>615</v>
      </c>
      <c r="L33" s="1">
        <v>24</v>
      </c>
      <c r="M33" s="1">
        <v>-0.52100000000000002</v>
      </c>
      <c r="N33" s="1" t="s">
        <v>31</v>
      </c>
      <c r="O33" s="1">
        <v>0</v>
      </c>
      <c r="P33" s="1" t="s">
        <v>32</v>
      </c>
      <c r="Q33" s="1" t="s">
        <v>32</v>
      </c>
      <c r="R33" s="1"/>
      <c r="S33" s="1"/>
    </row>
    <row r="34" spans="1:19" x14ac:dyDescent="0.25">
      <c r="A34" s="1"/>
      <c r="B34" s="1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>
        <v>25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>
        <v>26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>
        <v>26526</v>
      </c>
      <c r="B38" s="1">
        <v>27</v>
      </c>
      <c r="C38" s="1" t="s">
        <v>91</v>
      </c>
      <c r="D38" s="1">
        <v>2997</v>
      </c>
      <c r="E38" s="1">
        <v>3.35</v>
      </c>
      <c r="F38" s="1"/>
      <c r="G38" s="1">
        <v>3.3</v>
      </c>
      <c r="H38" s="1"/>
      <c r="I38" s="1">
        <v>12.23</v>
      </c>
      <c r="J38" s="1">
        <v>8.8800000000000008</v>
      </c>
      <c r="K38" s="1">
        <v>787</v>
      </c>
      <c r="L38" s="1">
        <v>18</v>
      </c>
      <c r="M38" s="1">
        <v>-0.51700000000000002</v>
      </c>
      <c r="N38" s="1" t="s">
        <v>31</v>
      </c>
      <c r="O38" s="1">
        <v>1.2</v>
      </c>
      <c r="P38" s="1" t="s">
        <v>32</v>
      </c>
      <c r="Q38" s="1" t="s">
        <v>32</v>
      </c>
      <c r="R38" s="1"/>
      <c r="S38" s="1"/>
    </row>
    <row r="39" spans="1:19" x14ac:dyDescent="0.25">
      <c r="A39" s="1"/>
      <c r="B39" s="1">
        <v>28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>
        <v>26708</v>
      </c>
      <c r="B40" s="1">
        <v>29</v>
      </c>
      <c r="C40" s="1" t="s">
        <v>92</v>
      </c>
      <c r="D40" s="1">
        <v>3072</v>
      </c>
      <c r="E40" s="1">
        <v>3.12</v>
      </c>
      <c r="F40" s="1"/>
      <c r="G40" s="1">
        <v>3.27</v>
      </c>
      <c r="H40" s="1"/>
      <c r="I40" s="1">
        <v>12.04</v>
      </c>
      <c r="J40" s="1">
        <v>8.92</v>
      </c>
      <c r="K40" s="1">
        <v>653</v>
      </c>
      <c r="L40" s="1">
        <v>93</v>
      </c>
      <c r="M40" s="1">
        <v>-0.52200000000000002</v>
      </c>
      <c r="N40" s="1" t="s">
        <v>31</v>
      </c>
      <c r="O40" s="1">
        <v>1.7</v>
      </c>
      <c r="P40" s="1" t="s">
        <v>32</v>
      </c>
      <c r="Q40" s="1" t="s">
        <v>32</v>
      </c>
      <c r="R40" s="1"/>
      <c r="S40" s="1"/>
    </row>
    <row r="41" spans="1:19" x14ac:dyDescent="0.25">
      <c r="B41" s="1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>
        <v>31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4" t="s">
        <v>28</v>
      </c>
      <c r="B43" s="4"/>
      <c r="C43" s="4"/>
      <c r="D43" s="5">
        <f>AVERAGE(D13:D42)</f>
        <v>2986.1666666666665</v>
      </c>
      <c r="E43" s="6">
        <f>AVERAGE(E13:E42)</f>
        <v>3.2316666666666669</v>
      </c>
      <c r="F43" s="6"/>
      <c r="G43" s="6">
        <f>AVERAGE(G13:G42)</f>
        <v>3.2749999999999999</v>
      </c>
      <c r="H43" s="6"/>
      <c r="I43" s="6">
        <f>AVERAGE(I13:I42)</f>
        <v>12.128333333333336</v>
      </c>
      <c r="J43" s="6">
        <f>AVERAGE(J13:J42)</f>
        <v>8.8966666666666665</v>
      </c>
      <c r="K43" s="5">
        <f>AVERAGE(K13:K42)</f>
        <v>733.5</v>
      </c>
      <c r="L43" s="5">
        <f>AVERAGE(L13:L42)</f>
        <v>94.166666666666671</v>
      </c>
      <c r="M43" s="7">
        <f>AVERAGE(M13:M42)</f>
        <v>-0.51933333333333331</v>
      </c>
      <c r="N43" s="5"/>
      <c r="O43" s="8">
        <f>AVERAGE(O13:O42)</f>
        <v>1.7</v>
      </c>
      <c r="P43" s="5"/>
      <c r="Q43" s="4"/>
      <c r="R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Marzo 2017</vt:lpstr>
      <vt:lpstr>Abril 2017</vt:lpstr>
      <vt:lpstr>mayo 2017</vt:lpstr>
      <vt:lpstr>junio2017</vt:lpstr>
      <vt:lpstr>Julio 2017</vt:lpstr>
      <vt:lpstr>Agosto 2017 </vt:lpstr>
      <vt:lpstr>Septiembre 2017</vt:lpstr>
      <vt:lpstr>oct 2017</vt:lpstr>
      <vt:lpstr>NOV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2017-12-08T14:36:50Z</dcterms:modified>
</cp:coreProperties>
</file>